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ELSO VASQUEZ\Desktop\"/>
    </mc:Choice>
  </mc:AlternateContent>
  <xr:revisionPtr revIDLastSave="0" documentId="13_ncr:1_{4DB06558-F276-4B48-ABB8-410C39793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</sheets>
  <definedNames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1" l="1"/>
  <c r="O13" i="1"/>
  <c r="H22" i="1" l="1"/>
  <c r="F22" i="1"/>
  <c r="E16" i="1"/>
  <c r="E15" i="1"/>
  <c r="F13" i="1"/>
  <c r="F16" i="1" s="1"/>
  <c r="I22" i="1" l="1"/>
  <c r="F15" i="1"/>
</calcChain>
</file>

<file path=xl/sharedStrings.xml><?xml version="1.0" encoding="utf-8"?>
<sst xmlns="http://schemas.openxmlformats.org/spreadsheetml/2006/main" count="67" uniqueCount="51">
  <si>
    <t>AUTORIDADES</t>
  </si>
  <si>
    <t>SERVICIOS PERSONALES, TÉCNICOS Y PROFESIONALES</t>
  </si>
  <si>
    <t>Presupuesto vigente</t>
  </si>
  <si>
    <t>Descripción del programa</t>
  </si>
  <si>
    <t>Presupuesto ejecutado</t>
  </si>
  <si>
    <t>Procentaje de ejecución</t>
  </si>
  <si>
    <t>Información Pública</t>
  </si>
  <si>
    <t>Porcentaje de ejecución</t>
  </si>
  <si>
    <t>Presupuesto para pago de salarios y honorarios</t>
  </si>
  <si>
    <t>Presupuesto ejecutado en pago de salarios y honorarios</t>
  </si>
  <si>
    <t>Porcentaje de ejecución en el pago de salarios y honorarios</t>
  </si>
  <si>
    <t>EJECUCIÓN PRESUPUESTARIA
POR GRUPOS DE GASTO</t>
  </si>
  <si>
    <t>EJECUCIÓN PRESUPUESTARIA POR CLASIFICACIÓN GEOGRÁFICA</t>
  </si>
  <si>
    <t>GESTIÓN DE PRESUPUESTO</t>
  </si>
  <si>
    <t xml:space="preserve"> PROGRAMAS PRESUPUESTA-RIOS</t>
  </si>
  <si>
    <t>EJECUCIÓN 
POR FINALIDADES</t>
  </si>
  <si>
    <t>Servicios técnicos o profesionales subgrupo 18</t>
  </si>
  <si>
    <t>Servicios técnicos o profesionales 029</t>
  </si>
  <si>
    <t xml:space="preserve">Cargo </t>
  </si>
  <si>
    <t>Nombres y apellidos</t>
  </si>
  <si>
    <t>Q.000,000,000.00</t>
  </si>
  <si>
    <t>Finalidad A</t>
  </si>
  <si>
    <t>Finalidad B</t>
  </si>
  <si>
    <t>Finalidad C</t>
  </si>
  <si>
    <t>Grupo (x): _______________</t>
  </si>
  <si>
    <t>Región (x): _____________________</t>
  </si>
  <si>
    <t>Multiregional: ____________________</t>
  </si>
  <si>
    <t>PROGRAMA 2</t>
  </si>
  <si>
    <t>PROGRAMA 3</t>
  </si>
  <si>
    <t>PROGRAMA 4</t>
  </si>
  <si>
    <t>PROGRAMA 5</t>
  </si>
  <si>
    <t>000 personas
000 personas
000 personas</t>
  </si>
  <si>
    <t>Personal temporal 021
Personal temporal 022
Jornales 031</t>
  </si>
  <si>
    <t>Personal permanente 011</t>
  </si>
  <si>
    <t>TÚ GOBIERNO EN NÚMEROS</t>
  </si>
  <si>
    <t>GOBERNACIÓN DEPARTAMENTAL DE TOTONICAPÁN</t>
  </si>
  <si>
    <t>PROGRAMA 15</t>
  </si>
  <si>
    <t>VI SUROCCIDENTE</t>
  </si>
  <si>
    <t>SUBJEFE FINANCIERO</t>
  </si>
  <si>
    <t>LUIS SALVADOR LOPEZ FELIX</t>
  </si>
  <si>
    <t>SERVICIOS DE GOBIERNO DEPARTAMENTAL Y REGISTRO DE PERSONAS JURIDICAS</t>
  </si>
  <si>
    <t>PABLO PEDRO YAX TOYOM</t>
  </si>
  <si>
    <t>GOBERNADOR DEPARTAMENTAL DE TOTONICAPAN</t>
  </si>
  <si>
    <t>Presupuesto vigente 2026</t>
  </si>
  <si>
    <t>ACTUALIZADO AL 30 DE SEPTIEMBRE DEL 2026</t>
  </si>
  <si>
    <t>PRINCIPALES AVANCES O LOGROS
AL 30 DE SEPTIEMBRE  DE 2026</t>
  </si>
  <si>
    <t>El Gobernador Departamental, en su calidad de presidente del CODEDE, garantizó el avance de la ejecución presupuestaria e inversión pública mediante la suscripción de convenios de desarrollo con las municipalidades de San Andrés Xecul, Santa Lucía La Reforma, Momostenango, San Bartolo Aguas Calientes y Santa María Chiquimula, asegurando el financiamiento para proyectos prioritarios de infraestructura vial, educación y saneamiento ambiental en beneficio de las comunidades locales.</t>
  </si>
  <si>
    <t>El Gobernador Departamental encabezó la conferencia de prensa y presentación oficial de la campaña Llama de la Prevención, coordinando acciones directas con el Tercer Viceministerio de Prevención de la Violencia y el Delito, la UPCV y la Comisaría 44 de la Policía Nacional Civil, estableciendo protocolos cívicos y de seguridad ciudadana para el desarrollo ordenado de las actividades de Independencia y recorridos de antorchas en el territorio.</t>
  </si>
  <si>
    <t>El Gobernador Departamental lideró la reunión de la Coordinadora Departamental para la Reducción de Desastres (CODRED) junto a delegado de CONRED y dependencias del Ejecutivo, dando seguimiento a la acreditación institucional de la mesa técnica y gestionando el plan de respuesta departamental ante la declaratoria de Alerta Roja por escasez de lluvias y monitoreo de municipios afectados por la sequía.</t>
  </si>
  <si>
    <t>El Gobernador Departamental, en articulación con SECCATID, promovieron la implementación de la iniciativa Volvamos al Parque en Santa María Chiquimula, fomentando la recuperación de espacios comunitarios, el deporte y la prevención de sustancias nocivas para la niñez y juventud totonicapense.</t>
  </si>
  <si>
    <t>El Gobernador Departamental coordinó la mesa de trabajo interinstitucional junto a la Coordinadora de las 12 Sociedades de la Parroquia San Miguel Arcángel, PNC, CONRED y el sector salud, articulando los planes de prevención, gestión de riesgos y seguridad para los eventos patronales, complementado así 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</si>
</sst>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0.0%"/>
    <numFmt numFmtId="165" formatCode="0.0"/>
    <numFmt numFmtId="166" formatCode="&quot;Q&quot;#,##0.00"/>
    <numFmt numFmtId="167" formatCode="0.000000000000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8"/>
      <color rgb="FF00B050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02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3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 wrapText="1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1" fillId="4" borderId="0" xfId="0" applyFont="1" applyFill="1"/>
    <xf numFmtId="0" fontId="2" fillId="4" borderId="5" xfId="0" applyFont="1" applyFill="1" applyBorder="1" applyAlignment="1">
      <alignment vertical="center" wrapText="1"/>
    </xf>
    <xf numFmtId="8" fontId="2" fillId="3" borderId="6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5" fillId="4" borderId="0" xfId="0" applyFont="1" applyFill="1"/>
    <xf numFmtId="0" fontId="4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166" fontId="2" fillId="3" borderId="8" xfId="0" applyNumberFormat="1" applyFont="1" applyFill="1" applyBorder="1" applyAlignment="1">
      <alignment horizontal="center" vertical="center"/>
    </xf>
    <xf numFmtId="7" fontId="2" fillId="4" borderId="1" xfId="1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/>
    </xf>
    <xf numFmtId="7" fontId="2" fillId="4" borderId="25" xfId="1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167" fontId="12" fillId="4" borderId="0" xfId="0" applyNumberFormat="1" applyFont="1" applyFill="1"/>
    <xf numFmtId="0" fontId="12" fillId="4" borderId="9" xfId="0" applyFont="1" applyFill="1" applyBorder="1" applyAlignment="1">
      <alignment horizontal="left" vertical="center" wrapText="1"/>
    </xf>
    <xf numFmtId="10" fontId="12" fillId="4" borderId="10" xfId="0" applyNumberFormat="1" applyFont="1" applyFill="1" applyBorder="1" applyAlignment="1">
      <alignment horizontal="center" vertical="center"/>
    </xf>
    <xf numFmtId="0" fontId="12" fillId="4" borderId="9" xfId="0" applyFont="1" applyFill="1" applyBorder="1"/>
    <xf numFmtId="7" fontId="2" fillId="5" borderId="1" xfId="1" applyNumberFormat="1" applyFont="1" applyFill="1" applyBorder="1" applyAlignment="1">
      <alignment horizontal="center" vertical="center"/>
    </xf>
    <xf numFmtId="10" fontId="2" fillId="5" borderId="6" xfId="0" applyNumberFormat="1" applyFont="1" applyFill="1" applyBorder="1" applyAlignment="1">
      <alignment horizontal="center" vertical="center"/>
    </xf>
    <xf numFmtId="8" fontId="2" fillId="5" borderId="6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7" fontId="2" fillId="0" borderId="1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7" fontId="2" fillId="0" borderId="25" xfId="1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7" fontId="2" fillId="5" borderId="1" xfId="1" applyNumberFormat="1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17" fontId="9" fillId="4" borderId="0" xfId="0" applyNumberFormat="1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8" fontId="2" fillId="3" borderId="6" xfId="0" applyNumberFormat="1" applyFont="1" applyFill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0" fontId="2" fillId="5" borderId="16" xfId="2" applyNumberFormat="1" applyFont="1" applyFill="1" applyBorder="1" applyAlignment="1">
      <alignment horizontal="center" vertical="center"/>
    </xf>
    <xf numFmtId="10" fontId="2" fillId="5" borderId="15" xfId="2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0FB-4DC4-B0D0-2E9946490F5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0FB-4DC4-B0D0-2E9946490F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Tablero!$E$15:$E$16</c:f>
              <c:strCache>
                <c:ptCount val="2"/>
                <c:pt idx="0">
                  <c:v>Presupuesto vigente 2026</c:v>
                </c:pt>
                <c:pt idx="1">
                  <c:v>Presupuesto ejecutado</c:v>
                </c:pt>
              </c:strCache>
            </c:strRef>
          </c:cat>
          <c:val>
            <c:numRef>
              <c:f>Tablero!$F$15:$F$16</c:f>
              <c:numCache>
                <c:formatCode>0.00%</c:formatCode>
                <c:ptCount val="2"/>
                <c:pt idx="0">
                  <c:v>0.37427362819916732</c:v>
                </c:pt>
                <c:pt idx="1">
                  <c:v>0.62572637180083268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3-4485-AC97-CE4CD60873D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chart" Target="../charts/chart1.xm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48B017E-EDC1-433B-9133-BFDA2EA5A28A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47624</xdr:colOff>
      <xdr:row>12</xdr:row>
      <xdr:rowOff>61721</xdr:rowOff>
    </xdr:from>
    <xdr:to>
      <xdr:col>11</xdr:col>
      <xdr:colOff>1012030</xdr:colOff>
      <xdr:row>18</xdr:row>
      <xdr:rowOff>369094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CE259AC-F84A-02C9-7695-DBA42B2BF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2530" y="3800284"/>
          <a:ext cx="3452813" cy="277196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154782</xdr:rowOff>
    </xdr:from>
    <xdr:to>
      <xdr:col>1</xdr:col>
      <xdr:colOff>940594</xdr:colOff>
      <xdr:row>4</xdr:row>
      <xdr:rowOff>85654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2B35AB-7FE7-45C7-8699-79DEEE2D3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720"/>
        <a:stretch/>
      </xdr:blipFill>
      <xdr:spPr bwMode="auto">
        <a:xfrm>
          <a:off x="857250" y="345282"/>
          <a:ext cx="845344" cy="7881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928688</xdr:colOff>
      <xdr:row>1</xdr:row>
      <xdr:rowOff>214313</xdr:rowOff>
    </xdr:from>
    <xdr:to>
      <xdr:col>2</xdr:col>
      <xdr:colOff>881062</xdr:colOff>
      <xdr:row>4</xdr:row>
      <xdr:rowOff>30669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28DDA-5AFA-4A1A-A636-F176C271A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0688" y="404813"/>
          <a:ext cx="1452562" cy="673606"/>
        </a:xfrm>
        <a:prstGeom prst="rect">
          <a:avLst/>
        </a:prstGeom>
      </xdr:spPr>
    </xdr:pic>
    <xdr:clientData/>
  </xdr:twoCellAnchor>
  <xdr:twoCellAnchor editAs="oneCell">
    <xdr:from>
      <xdr:col>13</xdr:col>
      <xdr:colOff>2809876</xdr:colOff>
      <xdr:row>0</xdr:row>
      <xdr:rowOff>59532</xdr:rowOff>
    </xdr:from>
    <xdr:to>
      <xdr:col>15</xdr:col>
      <xdr:colOff>11907</xdr:colOff>
      <xdr:row>5</xdr:row>
      <xdr:rowOff>119062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0A7C7AC-380F-A7A6-AA3E-9A7F184E7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16689" y="59532"/>
          <a:ext cx="1273968" cy="1273968"/>
        </a:xfrm>
        <a:prstGeom prst="rect">
          <a:avLst/>
        </a:prstGeom>
      </xdr:spPr>
    </xdr:pic>
    <xdr:clientData/>
  </xdr:twoCellAnchor>
  <xdr:twoCellAnchor>
    <xdr:from>
      <xdr:col>4</xdr:col>
      <xdr:colOff>95250</xdr:colOff>
      <xdr:row>14</xdr:row>
      <xdr:rowOff>47625</xdr:rowOff>
    </xdr:from>
    <xdr:to>
      <xdr:col>6</xdr:col>
      <xdr:colOff>42862</xdr:colOff>
      <xdr:row>18</xdr:row>
      <xdr:rowOff>423862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59AA40E-A12E-03CB-BC5E-211BE7A956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28"/>
  <sheetViews>
    <sheetView tabSelected="1" topLeftCell="B7" zoomScale="80" zoomScaleNormal="80" workbookViewId="0">
      <selection activeCell="H24" sqref="H24"/>
    </sheetView>
  </sheetViews>
  <sheetFormatPr baseColWidth="10" defaultColWidth="11.42578125" defaultRowHeight="15" x14ac:dyDescent="0.25"/>
  <cols>
    <col min="1" max="1" width="11.42578125" style="1"/>
    <col min="2" max="2" width="22.5703125" style="1" customWidth="1"/>
    <col min="3" max="3" width="33.42578125" style="1" customWidth="1"/>
    <col min="4" max="4" width="3.85546875" style="1" customWidth="1"/>
    <col min="5" max="5" width="33.7109375" style="1" customWidth="1"/>
    <col min="6" max="6" width="21.7109375" style="1" customWidth="1"/>
    <col min="7" max="7" width="4.71093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7.28515625" style="1" customWidth="1"/>
    <col min="12" max="12" width="16" style="1" customWidth="1"/>
    <col min="13" max="13" width="3.85546875" style="1" customWidth="1"/>
    <col min="14" max="14" width="43.42578125" style="1" customWidth="1"/>
    <col min="15" max="15" width="17.7109375" style="1" customWidth="1"/>
    <col min="16" max="17" width="11.42578125" style="1"/>
    <col min="18" max="18" width="13.140625" style="1" bestFit="1" customWidth="1"/>
    <col min="19" max="16384" width="11.42578125" style="1"/>
  </cols>
  <sheetData>
    <row r="2" spans="2:18" ht="26.25" x14ac:dyDescent="0.4">
      <c r="B2" s="66" t="s">
        <v>34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2:18" ht="18" x14ac:dyDescent="0.25">
      <c r="B3" s="67" t="s">
        <v>44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2:18" ht="23.25" x14ac:dyDescent="0.35">
      <c r="B4" s="69" t="s">
        <v>35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8" ht="12.75" customHeight="1" x14ac:dyDescent="0.25">
      <c r="B5" s="14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5" t="s">
        <v>6</v>
      </c>
    </row>
    <row r="6" spans="2:18" ht="15.75" thickBot="1" x14ac:dyDescent="0.3"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10"/>
      <c r="N6" s="10"/>
      <c r="O6" s="10"/>
    </row>
    <row r="7" spans="2:18" ht="37.5" customHeight="1" x14ac:dyDescent="0.25">
      <c r="B7" s="75" t="s">
        <v>0</v>
      </c>
      <c r="C7" s="76"/>
      <c r="D7" s="2"/>
      <c r="E7" s="75" t="s">
        <v>13</v>
      </c>
      <c r="F7" s="76"/>
      <c r="G7" s="2"/>
      <c r="H7" s="51" t="s">
        <v>11</v>
      </c>
      <c r="I7" s="76"/>
      <c r="K7" s="70" t="s">
        <v>12</v>
      </c>
      <c r="L7" s="71"/>
      <c r="N7" s="51" t="s">
        <v>1</v>
      </c>
      <c r="O7" s="54"/>
    </row>
    <row r="8" spans="2:18" ht="29.25" customHeight="1" x14ac:dyDescent="0.25">
      <c r="B8" s="72" t="s">
        <v>42</v>
      </c>
      <c r="C8" s="80" t="s">
        <v>41</v>
      </c>
      <c r="D8" s="2"/>
      <c r="E8" s="72" t="s">
        <v>43</v>
      </c>
      <c r="F8" s="77">
        <v>3213258</v>
      </c>
      <c r="G8" s="2"/>
      <c r="H8" s="23">
        <v>0</v>
      </c>
      <c r="I8" s="22">
        <v>1567353.25</v>
      </c>
      <c r="K8" s="23" t="s">
        <v>37</v>
      </c>
      <c r="L8" s="41">
        <f>SUM(I8:I11)</f>
        <v>2010620.27</v>
      </c>
      <c r="N8" s="48" t="s">
        <v>8</v>
      </c>
      <c r="O8" s="64">
        <v>2654894</v>
      </c>
      <c r="Q8" s="17"/>
    </row>
    <row r="9" spans="2:18" ht="29.25" customHeight="1" x14ac:dyDescent="0.25">
      <c r="B9" s="74"/>
      <c r="C9" s="82"/>
      <c r="D9" s="2"/>
      <c r="E9" s="74"/>
      <c r="F9" s="79"/>
      <c r="G9" s="2"/>
      <c r="H9" s="23">
        <v>100</v>
      </c>
      <c r="I9" s="22">
        <v>301814.45</v>
      </c>
      <c r="K9" s="23" t="s">
        <v>25</v>
      </c>
      <c r="L9" s="12" t="s">
        <v>20</v>
      </c>
      <c r="N9" s="48"/>
      <c r="O9" s="64"/>
    </row>
    <row r="10" spans="2:18" ht="29.25" customHeight="1" x14ac:dyDescent="0.25">
      <c r="B10" s="72" t="s">
        <v>38</v>
      </c>
      <c r="C10" s="80" t="s">
        <v>39</v>
      </c>
      <c r="D10" s="2"/>
      <c r="E10" s="72" t="s">
        <v>4</v>
      </c>
      <c r="F10" s="77">
        <v>2010620.27</v>
      </c>
      <c r="G10" s="2"/>
      <c r="H10" s="23">
        <v>200</v>
      </c>
      <c r="I10" s="22">
        <v>103345.57</v>
      </c>
      <c r="K10" s="23" t="s">
        <v>25</v>
      </c>
      <c r="L10" s="12" t="s">
        <v>20</v>
      </c>
      <c r="N10" s="48" t="s">
        <v>9</v>
      </c>
      <c r="O10" s="64">
        <v>1714853.25</v>
      </c>
      <c r="Q10" s="42"/>
      <c r="R10" s="43"/>
    </row>
    <row r="11" spans="2:18" ht="29.25" customHeight="1" x14ac:dyDescent="0.25">
      <c r="B11" s="73"/>
      <c r="C11" s="81"/>
      <c r="D11" s="2"/>
      <c r="E11" s="73"/>
      <c r="F11" s="78"/>
      <c r="G11" s="35"/>
      <c r="H11" s="27">
        <v>300</v>
      </c>
      <c r="I11" s="21">
        <v>38107</v>
      </c>
      <c r="K11" s="23" t="s">
        <v>25</v>
      </c>
      <c r="L11" s="12" t="s">
        <v>20</v>
      </c>
      <c r="N11" s="48"/>
      <c r="O11" s="64"/>
      <c r="Q11" s="42"/>
      <c r="R11" s="43"/>
    </row>
    <row r="12" spans="2:18" ht="29.25" customHeight="1" thickBot="1" x14ac:dyDescent="0.3">
      <c r="B12" s="74"/>
      <c r="C12" s="82"/>
      <c r="D12" s="2"/>
      <c r="E12" s="74"/>
      <c r="F12" s="79"/>
      <c r="G12" s="2"/>
      <c r="H12" s="9" t="s">
        <v>24</v>
      </c>
      <c r="I12" s="18" t="s">
        <v>20</v>
      </c>
      <c r="K12" s="23" t="s">
        <v>26</v>
      </c>
      <c r="L12" s="12" t="s">
        <v>20</v>
      </c>
      <c r="N12" s="48"/>
      <c r="O12" s="64"/>
      <c r="Q12" s="42"/>
      <c r="R12" s="44"/>
    </row>
    <row r="13" spans="2:18" ht="9" customHeight="1" thickBot="1" x14ac:dyDescent="0.3">
      <c r="B13" s="72" t="s">
        <v>18</v>
      </c>
      <c r="C13" s="80" t="s">
        <v>19</v>
      </c>
      <c r="D13" s="2"/>
      <c r="E13" s="72" t="s">
        <v>7</v>
      </c>
      <c r="F13" s="98">
        <f>F10/F8</f>
        <v>0.62572637180083268</v>
      </c>
      <c r="G13" s="2"/>
      <c r="H13" s="4"/>
      <c r="I13" s="16"/>
      <c r="K13" s="90"/>
      <c r="L13" s="91"/>
      <c r="N13" s="48" t="s">
        <v>10</v>
      </c>
      <c r="O13" s="65">
        <f>O10/O8</f>
        <v>0.64592155091691039</v>
      </c>
    </row>
    <row r="14" spans="2:18" ht="39" customHeight="1" x14ac:dyDescent="0.25">
      <c r="B14" s="74"/>
      <c r="C14" s="82"/>
      <c r="D14" s="2"/>
      <c r="E14" s="74"/>
      <c r="F14" s="99"/>
      <c r="G14" s="2"/>
      <c r="H14" s="100" t="s">
        <v>15</v>
      </c>
      <c r="I14" s="101"/>
      <c r="K14" s="90"/>
      <c r="L14" s="91"/>
      <c r="N14" s="48"/>
      <c r="O14" s="65"/>
    </row>
    <row r="15" spans="2:18" ht="16.5" customHeight="1" x14ac:dyDescent="0.25">
      <c r="B15" s="72" t="s">
        <v>18</v>
      </c>
      <c r="C15" s="80" t="s">
        <v>19</v>
      </c>
      <c r="D15" s="2"/>
      <c r="E15" s="36" t="str">
        <f>E8</f>
        <v>Presupuesto vigente 2026</v>
      </c>
      <c r="F15" s="37">
        <f>100%-F13</f>
        <v>0.37427362819916732</v>
      </c>
      <c r="G15" s="2"/>
      <c r="H15" s="48" t="s">
        <v>21</v>
      </c>
      <c r="I15" s="94" t="s">
        <v>20</v>
      </c>
      <c r="K15" s="90"/>
      <c r="L15" s="91"/>
      <c r="N15" s="7"/>
      <c r="O15" s="6"/>
    </row>
    <row r="16" spans="2:18" ht="41.25" customHeight="1" x14ac:dyDescent="0.25">
      <c r="B16" s="74"/>
      <c r="C16" s="82"/>
      <c r="D16" s="2"/>
      <c r="E16" s="38" t="str">
        <f>E10</f>
        <v>Presupuesto ejecutado</v>
      </c>
      <c r="F16" s="37">
        <f>F13</f>
        <v>0.62572637180083268</v>
      </c>
      <c r="G16" s="2"/>
      <c r="H16" s="48"/>
      <c r="I16" s="84"/>
      <c r="K16" s="90"/>
      <c r="L16" s="91"/>
      <c r="N16" s="23" t="s">
        <v>33</v>
      </c>
      <c r="O16" s="25">
        <v>18</v>
      </c>
    </row>
    <row r="17" spans="2:15" ht="54" customHeight="1" x14ac:dyDescent="0.25">
      <c r="B17" s="11" t="s">
        <v>18</v>
      </c>
      <c r="C17" s="3" t="s">
        <v>19</v>
      </c>
      <c r="D17" s="2"/>
      <c r="E17" s="5"/>
      <c r="F17" s="6"/>
      <c r="G17" s="2"/>
      <c r="H17" s="23" t="s">
        <v>22</v>
      </c>
      <c r="I17" s="12" t="s">
        <v>20</v>
      </c>
      <c r="K17" s="90"/>
      <c r="L17" s="91"/>
      <c r="N17" s="23" t="s">
        <v>32</v>
      </c>
      <c r="O17" s="25" t="s">
        <v>31</v>
      </c>
    </row>
    <row r="18" spans="2:15" ht="33" customHeight="1" x14ac:dyDescent="0.25">
      <c r="B18" s="83" t="s">
        <v>18</v>
      </c>
      <c r="C18" s="84" t="s">
        <v>19</v>
      </c>
      <c r="D18" s="2"/>
      <c r="E18" s="86"/>
      <c r="F18" s="87"/>
      <c r="G18" s="2"/>
      <c r="H18" s="96" t="s">
        <v>23</v>
      </c>
      <c r="I18" s="94" t="s">
        <v>20</v>
      </c>
      <c r="K18" s="90"/>
      <c r="L18" s="91"/>
      <c r="N18" s="24" t="s">
        <v>17</v>
      </c>
      <c r="O18" s="25">
        <v>4</v>
      </c>
    </row>
    <row r="19" spans="2:15" ht="33.75" customHeight="1" thickBot="1" x14ac:dyDescent="0.3">
      <c r="B19" s="45"/>
      <c r="C19" s="85"/>
      <c r="D19" s="2"/>
      <c r="E19" s="88"/>
      <c r="F19" s="89"/>
      <c r="G19" s="2"/>
      <c r="H19" s="97"/>
      <c r="I19" s="95"/>
      <c r="K19" s="92"/>
      <c r="L19" s="93"/>
      <c r="N19" s="8" t="s">
        <v>16</v>
      </c>
      <c r="O19" s="26">
        <v>6</v>
      </c>
    </row>
    <row r="20" spans="2:15" ht="23.25" customHeight="1" thickBot="1" x14ac:dyDescent="0.3">
      <c r="B20" s="2"/>
      <c r="C20" s="2"/>
      <c r="D20" s="2"/>
      <c r="E20" s="2"/>
      <c r="F20" s="2"/>
      <c r="G20" s="2"/>
      <c r="H20" s="2"/>
      <c r="I20" s="2"/>
    </row>
    <row r="21" spans="2:15" ht="35.25" customHeight="1" thickBot="1" x14ac:dyDescent="0.3">
      <c r="B21" s="2"/>
      <c r="C21" s="2"/>
      <c r="D21" s="61" t="s">
        <v>3</v>
      </c>
      <c r="E21" s="62"/>
      <c r="F21" s="62" t="s">
        <v>2</v>
      </c>
      <c r="G21" s="62"/>
      <c r="H21" s="30" t="s">
        <v>4</v>
      </c>
      <c r="I21" s="31" t="s">
        <v>5</v>
      </c>
      <c r="K21" s="51" t="s">
        <v>45</v>
      </c>
      <c r="L21" s="52"/>
      <c r="M21" s="52"/>
      <c r="N21" s="53"/>
      <c r="O21" s="54"/>
    </row>
    <row r="22" spans="2:15" ht="51.75" customHeight="1" x14ac:dyDescent="0.25">
      <c r="B22" s="51" t="s">
        <v>14</v>
      </c>
      <c r="C22" s="28" t="s">
        <v>36</v>
      </c>
      <c r="D22" s="48" t="s">
        <v>40</v>
      </c>
      <c r="E22" s="49"/>
      <c r="F22" s="63">
        <f>F8</f>
        <v>3213258</v>
      </c>
      <c r="G22" s="63"/>
      <c r="H22" s="39">
        <f>F10</f>
        <v>2010620.27</v>
      </c>
      <c r="I22" s="40">
        <f>F13</f>
        <v>0.62572637180083268</v>
      </c>
      <c r="K22" s="48" t="s">
        <v>46</v>
      </c>
      <c r="L22" s="49"/>
      <c r="M22" s="49"/>
      <c r="N22" s="49"/>
      <c r="O22" s="50"/>
    </row>
    <row r="23" spans="2:15" ht="51.75" customHeight="1" x14ac:dyDescent="0.25">
      <c r="B23" s="55"/>
      <c r="C23" s="13" t="s">
        <v>27</v>
      </c>
      <c r="D23" s="48"/>
      <c r="E23" s="49"/>
      <c r="F23" s="57"/>
      <c r="G23" s="57"/>
      <c r="H23" s="19"/>
      <c r="I23" s="32"/>
      <c r="K23" s="48" t="s">
        <v>47</v>
      </c>
      <c r="L23" s="49"/>
      <c r="M23" s="49"/>
      <c r="N23" s="49"/>
      <c r="O23" s="50"/>
    </row>
    <row r="24" spans="2:15" ht="51.75" customHeight="1" x14ac:dyDescent="0.25">
      <c r="B24" s="55"/>
      <c r="C24" s="13" t="s">
        <v>28</v>
      </c>
      <c r="D24" s="48"/>
      <c r="E24" s="49"/>
      <c r="F24" s="57"/>
      <c r="G24" s="57"/>
      <c r="H24" s="19"/>
      <c r="I24" s="32"/>
      <c r="K24" s="48" t="s">
        <v>48</v>
      </c>
      <c r="L24" s="49"/>
      <c r="M24" s="49"/>
      <c r="N24" s="49"/>
      <c r="O24" s="50"/>
    </row>
    <row r="25" spans="2:15" ht="51.75" customHeight="1" x14ac:dyDescent="0.25">
      <c r="B25" s="55"/>
      <c r="C25" s="13" t="s">
        <v>29</v>
      </c>
      <c r="D25" s="48"/>
      <c r="E25" s="49"/>
      <c r="F25" s="57"/>
      <c r="G25" s="57"/>
      <c r="H25" s="19"/>
      <c r="I25" s="32"/>
      <c r="K25" s="48" t="s">
        <v>49</v>
      </c>
      <c r="L25" s="49"/>
      <c r="M25" s="49"/>
      <c r="N25" s="49"/>
      <c r="O25" s="50"/>
    </row>
    <row r="26" spans="2:15" ht="51.75" customHeight="1" thickBot="1" x14ac:dyDescent="0.3">
      <c r="B26" s="56"/>
      <c r="C26" s="29" t="s">
        <v>30</v>
      </c>
      <c r="D26" s="58"/>
      <c r="E26" s="59"/>
      <c r="F26" s="60"/>
      <c r="G26" s="60"/>
      <c r="H26" s="33"/>
      <c r="I26" s="34"/>
      <c r="K26" s="45" t="s">
        <v>50</v>
      </c>
      <c r="L26" s="46"/>
      <c r="M26" s="46"/>
      <c r="N26" s="46"/>
      <c r="O26" s="47"/>
    </row>
    <row r="27" spans="2:15" ht="15" customHeight="1" x14ac:dyDescent="0.25">
      <c r="K27" s="20"/>
    </row>
    <row r="28" spans="2:15" x14ac:dyDescent="0.25">
      <c r="K28" s="20"/>
    </row>
  </sheetData>
  <mergeCells count="58">
    <mergeCell ref="B18:B19"/>
    <mergeCell ref="C18:C19"/>
    <mergeCell ref="E18:F19"/>
    <mergeCell ref="K13:L19"/>
    <mergeCell ref="I18:I19"/>
    <mergeCell ref="H18:H19"/>
    <mergeCell ref="F13:F14"/>
    <mergeCell ref="E13:E14"/>
    <mergeCell ref="B13:B14"/>
    <mergeCell ref="H15:H16"/>
    <mergeCell ref="I15:I16"/>
    <mergeCell ref="C13:C14"/>
    <mergeCell ref="C15:C16"/>
    <mergeCell ref="B15:B16"/>
    <mergeCell ref="H14:I14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B2:O2"/>
    <mergeCell ref="B3:O3"/>
    <mergeCell ref="B4:O4"/>
    <mergeCell ref="K7:L7"/>
    <mergeCell ref="N7:O7"/>
    <mergeCell ref="O8:O9"/>
    <mergeCell ref="N8:N9"/>
    <mergeCell ref="O10:O12"/>
    <mergeCell ref="N10:N12"/>
    <mergeCell ref="O13:O14"/>
    <mergeCell ref="N13:N14"/>
    <mergeCell ref="D21:E21"/>
    <mergeCell ref="F21:G21"/>
    <mergeCell ref="D24:E24"/>
    <mergeCell ref="D23:E23"/>
    <mergeCell ref="D22:E22"/>
    <mergeCell ref="F24:G24"/>
    <mergeCell ref="F23:G23"/>
    <mergeCell ref="F22:G22"/>
    <mergeCell ref="B22:B26"/>
    <mergeCell ref="D25:E25"/>
    <mergeCell ref="F25:G25"/>
    <mergeCell ref="D26:E26"/>
    <mergeCell ref="F26:G26"/>
    <mergeCell ref="Q10:Q12"/>
    <mergeCell ref="R10:R12"/>
    <mergeCell ref="K26:O26"/>
    <mergeCell ref="K24:O24"/>
    <mergeCell ref="K25:O25"/>
    <mergeCell ref="K21:O21"/>
    <mergeCell ref="K23:O23"/>
    <mergeCell ref="K22:O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1" scale="4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F35B4BD24CA54D8C6A6361381FC76C" ma:contentTypeVersion="12" ma:contentTypeDescription="Crear nuevo documento." ma:contentTypeScope="" ma:versionID="3350de1e59b728901be7be2995acd25f">
  <xsd:schema xmlns:xsd="http://www.w3.org/2001/XMLSchema" xmlns:xs="http://www.w3.org/2001/XMLSchema" xmlns:p="http://schemas.microsoft.com/office/2006/metadata/properties" xmlns:ns3="b2d1e91f-b3d7-40fa-b004-d72ae42c7fe7" targetNamespace="http://schemas.microsoft.com/office/2006/metadata/properties" ma:root="true" ma:fieldsID="585b6bbaf06d1aa92ec731bcfec5c92a" ns3:_="">
    <xsd:import namespace="b2d1e91f-b3d7-40fa-b004-d72ae42c7fe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1e91f-b3d7-40fa-b004-d72ae42c7fe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d1e91f-b3d7-40fa-b004-d72ae42c7fe7" xsi:nil="true"/>
  </documentManagement>
</p:properties>
</file>

<file path=customXml/itemProps1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160DF-ACFA-46F2-823F-7BA0725B4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1e91f-b3d7-40fa-b004-d72ae42c7f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B19548-EF62-4441-AC26-B10FF5F55CB8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b2d1e91f-b3d7-40fa-b004-d72ae42c7fe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Tablero</vt:lpstr>
      <vt:lpstr>Tablero!Área_de_impresión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tzul78eduardo@gmail.com</cp:lastModifiedBy>
  <cp:lastPrinted>2023-03-21T21:34:41Z</cp:lastPrinted>
  <dcterms:created xsi:type="dcterms:W3CDTF">2023-02-11T22:01:01Z</dcterms:created>
  <dcterms:modified xsi:type="dcterms:W3CDTF">2026-10-06T15:18:27Z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0x010100B2F35B4BD24CA54D8C6A6361381FC76C</vt:lpwstr>
  </property>
</Properties>
</file>